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urasovi\Downloads\"/>
    </mc:Choice>
  </mc:AlternateContent>
  <bookViews>
    <workbookView xWindow="0" yWindow="0" windowWidth="20355" windowHeight="10005" tabRatio="842" activeTab="4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<sst xmlns="http://schemas.openxmlformats.org/spreadsheetml/2006/main" count="373" uniqueCount="243">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</sst>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topLeftCell="A34" zoomScale="80" zoomScaleNormal="80" zoomScaleSheetLayoutView="100" zoomScalePageLayoutView="115" workbookViewId="0">
      <selection activeCell="G27" sqref="G27:H27"/>
    </sheetView>
  </sheetViews>
  <sheetFormatPr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2" style="7" bestFit="1" customWidth="1"/>
    <col min="10" max="10" width="7.7109375" style="7" customWidth="1"/>
    <col min="11" max="11" width="10.140625" style="7" bestFit="1" customWidth="1"/>
    <col min="12" max="12" width="9.140625" style="7"/>
    <col min="13" max="13" width="8.42578125" style="7" customWidth="1"/>
    <col min="14" max="16384" width="9.140625" style="7"/>
  </cols>
  <sheetData>
    <row r="1" spans="1:13" ht="15" customHeight="1" x14ac:dyDescent="0.25">
      <c r="A1" s="8"/>
      <c r="B1" s="8"/>
      <c r="C1" s="111" t="s">
        <v>242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5" customHeight="1" x14ac:dyDescent="0.25">
      <c r="A2" s="8"/>
      <c r="B2" s="8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5" customHeight="1" x14ac:dyDescent="0.25">
      <c r="A3" s="8"/>
      <c r="B3" s="8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23.25" customHeight="1" x14ac:dyDescent="0.25">
      <c r="A4" s="8"/>
      <c r="B4" s="8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23.25" customHeight="1" x14ac:dyDescent="0.2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25">
      <c r="A6" s="10" t="s">
        <v>234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25">
      <c r="A7" s="88"/>
      <c r="B7" s="89"/>
      <c r="C7" s="89"/>
      <c r="D7" s="89"/>
      <c r="E7" s="87" t="str">
        <f>IF(A7&lt;&gt;"",VLOOKUP(A7,Labels!A2:C36,3),"")</f>
        <v/>
      </c>
      <c r="F7" s="87"/>
      <c r="G7" s="87"/>
      <c r="H7" s="87" t="str">
        <f>IF(A7&lt;&gt;"",VLOOKUP(A7,Labels!A2:D36,4),"")</f>
        <v/>
      </c>
      <c r="I7" s="87"/>
      <c r="J7" s="87" t="str">
        <f>IF(A7&lt;&gt;"",VLOOKUP(A7,Labels!A2:E36,5),"")</f>
        <v/>
      </c>
      <c r="K7" s="87"/>
      <c r="L7" s="87" t="str">
        <f>IF(A7&lt;&gt;"",VLOOKUP(A7,Labels!A2:B36,2),"")</f>
        <v/>
      </c>
      <c r="M7" s="87"/>
    </row>
    <row r="8" spans="1:13" x14ac:dyDescent="0.25">
      <c r="A8" s="92" t="s">
        <v>82</v>
      </c>
      <c r="B8" s="92"/>
      <c r="C8" s="92"/>
      <c r="D8" s="92"/>
      <c r="E8" s="91" t="s">
        <v>5</v>
      </c>
      <c r="F8" s="91"/>
      <c r="G8" s="91"/>
      <c r="H8" s="90" t="s">
        <v>155</v>
      </c>
      <c r="I8" s="90"/>
      <c r="J8" s="90" t="s">
        <v>156</v>
      </c>
      <c r="K8" s="90"/>
      <c r="L8" s="86" t="s">
        <v>3</v>
      </c>
      <c r="M8" s="86"/>
    </row>
    <row r="9" spans="1:13" x14ac:dyDescent="0.25">
      <c r="A9" s="25" t="s">
        <v>235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2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 x14ac:dyDescent="0.25">
      <c r="A13" s="97" t="s">
        <v>205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3" ht="8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25">
      <c r="A15" s="100"/>
      <c r="B15" s="100"/>
      <c r="C15" s="100"/>
      <c r="D15" s="37"/>
      <c r="E15" s="37"/>
      <c r="F15" s="94">
        <f>COUNTA(I19)+COUNTA(I25:I31)</f>
        <v>0</v>
      </c>
      <c r="G15" s="95"/>
      <c r="H15" s="95"/>
      <c r="I15" s="37"/>
      <c r="J15" s="67"/>
      <c r="K15" s="96">
        <f>'D. Financijski plan'!F2</f>
        <v>0</v>
      </c>
      <c r="L15" s="96"/>
      <c r="M15" s="96"/>
    </row>
    <row r="16" spans="1:13" x14ac:dyDescent="0.25">
      <c r="A16" s="92" t="s">
        <v>137</v>
      </c>
      <c r="B16" s="92"/>
      <c r="C16" s="92"/>
      <c r="D16" s="28"/>
      <c r="E16" s="28"/>
      <c r="F16" s="92" t="s">
        <v>153</v>
      </c>
      <c r="G16" s="92"/>
      <c r="H16" s="92"/>
      <c r="I16" s="28"/>
      <c r="J16" s="67"/>
      <c r="K16" s="92" t="s">
        <v>154</v>
      </c>
      <c r="L16" s="92"/>
      <c r="M16" s="92"/>
    </row>
    <row r="17" spans="1:13" x14ac:dyDescent="0.2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2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25">
      <c r="A19" s="105"/>
      <c r="B19" s="106"/>
      <c r="C19" s="88"/>
      <c r="D19" s="89"/>
      <c r="E19" s="89"/>
      <c r="F19" s="101"/>
      <c r="G19" s="102"/>
      <c r="H19" s="103"/>
      <c r="I19" s="45"/>
      <c r="J19" s="66"/>
      <c r="K19" s="104"/>
      <c r="L19" s="104"/>
      <c r="M19" s="104"/>
    </row>
    <row r="20" spans="1:13" x14ac:dyDescent="0.25">
      <c r="A20" s="92" t="s">
        <v>83</v>
      </c>
      <c r="B20" s="92"/>
      <c r="C20" s="92" t="s">
        <v>139</v>
      </c>
      <c r="D20" s="92"/>
      <c r="E20" s="92"/>
      <c r="F20" s="92" t="s">
        <v>88</v>
      </c>
      <c r="G20" s="92"/>
      <c r="H20" s="92"/>
      <c r="I20" s="38" t="s">
        <v>3</v>
      </c>
      <c r="J20" s="42" t="s">
        <v>138</v>
      </c>
      <c r="K20" s="97" t="s">
        <v>146</v>
      </c>
      <c r="L20" s="97"/>
      <c r="M20" s="97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25">
      <c r="A23" s="36" t="s">
        <v>236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25">
      <c r="A24" s="43" t="s">
        <v>140</v>
      </c>
      <c r="B24" s="100" t="s">
        <v>83</v>
      </c>
      <c r="C24" s="100"/>
      <c r="D24" s="100" t="s">
        <v>139</v>
      </c>
      <c r="E24" s="100"/>
      <c r="F24" s="100"/>
      <c r="G24" s="100" t="s">
        <v>88</v>
      </c>
      <c r="H24" s="100"/>
      <c r="I24" s="39" t="s">
        <v>3</v>
      </c>
      <c r="J24" s="53" t="s">
        <v>138</v>
      </c>
      <c r="K24" s="68" t="s">
        <v>142</v>
      </c>
      <c r="L24" s="98" t="s">
        <v>143</v>
      </c>
      <c r="M24" s="98"/>
    </row>
    <row r="25" spans="1:13" ht="30" customHeight="1" x14ac:dyDescent="0.25">
      <c r="A25" s="80" t="s">
        <v>141</v>
      </c>
      <c r="B25" s="110"/>
      <c r="C25" s="110"/>
      <c r="D25" s="93"/>
      <c r="E25" s="93"/>
      <c r="F25" s="93"/>
      <c r="G25" s="93"/>
      <c r="H25" s="93"/>
      <c r="I25" s="45"/>
      <c r="J25" s="45"/>
      <c r="K25" s="69"/>
      <c r="L25" s="99"/>
      <c r="M25" s="99"/>
    </row>
    <row r="26" spans="1:13" ht="30" customHeight="1" x14ac:dyDescent="0.25">
      <c r="A26" s="80" t="s">
        <v>147</v>
      </c>
      <c r="B26" s="110"/>
      <c r="C26" s="110"/>
      <c r="D26" s="88"/>
      <c r="E26" s="89"/>
      <c r="F26" s="112"/>
      <c r="G26" s="93"/>
      <c r="H26" s="93"/>
      <c r="I26" s="45"/>
      <c r="J26" s="45"/>
      <c r="K26" s="69"/>
      <c r="L26" s="99"/>
      <c r="M26" s="99"/>
    </row>
    <row r="27" spans="1:13" ht="30" customHeight="1" x14ac:dyDescent="0.25">
      <c r="A27" s="80" t="s">
        <v>148</v>
      </c>
      <c r="B27" s="110"/>
      <c r="C27" s="110"/>
      <c r="D27" s="93"/>
      <c r="E27" s="93"/>
      <c r="F27" s="93"/>
      <c r="G27" s="93"/>
      <c r="H27" s="93"/>
      <c r="I27" s="45"/>
      <c r="J27" s="45"/>
      <c r="K27" s="69"/>
      <c r="L27" s="99"/>
      <c r="M27" s="99"/>
    </row>
    <row r="28" spans="1:13" ht="30" customHeight="1" x14ac:dyDescent="0.25">
      <c r="A28" s="80" t="s">
        <v>149</v>
      </c>
      <c r="B28" s="110"/>
      <c r="C28" s="110"/>
      <c r="D28" s="93"/>
      <c r="E28" s="93"/>
      <c r="F28" s="93"/>
      <c r="G28" s="93"/>
      <c r="H28" s="93"/>
      <c r="I28" s="45"/>
      <c r="J28" s="45"/>
      <c r="K28" s="69"/>
      <c r="L28" s="99"/>
      <c r="M28" s="99"/>
    </row>
    <row r="29" spans="1:13" ht="30" customHeight="1" x14ac:dyDescent="0.25">
      <c r="A29" s="80" t="s">
        <v>150</v>
      </c>
      <c r="B29" s="110"/>
      <c r="C29" s="110"/>
      <c r="D29" s="93"/>
      <c r="E29" s="93"/>
      <c r="F29" s="93"/>
      <c r="G29" s="93"/>
      <c r="H29" s="93"/>
      <c r="I29" s="45"/>
      <c r="J29" s="45"/>
      <c r="K29" s="69"/>
      <c r="L29" s="99"/>
      <c r="M29" s="99"/>
    </row>
    <row r="30" spans="1:13" ht="30" customHeight="1" x14ac:dyDescent="0.25">
      <c r="A30" s="80" t="s">
        <v>151</v>
      </c>
      <c r="B30" s="110"/>
      <c r="C30" s="110"/>
      <c r="D30" s="93"/>
      <c r="E30" s="93"/>
      <c r="F30" s="93"/>
      <c r="G30" s="93"/>
      <c r="H30" s="93"/>
      <c r="I30" s="45"/>
      <c r="J30" s="45"/>
      <c r="K30" s="69"/>
      <c r="L30" s="99"/>
      <c r="M30" s="99"/>
    </row>
    <row r="31" spans="1:13" ht="30" customHeight="1" x14ac:dyDescent="0.25">
      <c r="A31" s="80" t="s">
        <v>152</v>
      </c>
      <c r="B31" s="110"/>
      <c r="C31" s="110"/>
      <c r="D31" s="93"/>
      <c r="E31" s="93"/>
      <c r="F31" s="93"/>
      <c r="G31" s="93"/>
      <c r="H31" s="93"/>
      <c r="I31" s="45"/>
      <c r="J31" s="45"/>
      <c r="K31" s="69"/>
      <c r="L31" s="99"/>
      <c r="M31" s="99"/>
    </row>
    <row r="32" spans="1:13" x14ac:dyDescent="0.2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2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2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2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25">
      <c r="A36" s="109" t="s">
        <v>144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ht="1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2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25">
      <c r="A41" s="34"/>
      <c r="B41" s="34"/>
      <c r="C41" s="34"/>
      <c r="D41" s="34"/>
      <c r="E41" s="30"/>
      <c r="F41" s="30"/>
      <c r="G41" s="29" t="s">
        <v>232</v>
      </c>
      <c r="H41" s="30"/>
      <c r="I41" s="72"/>
      <c r="J41" s="72"/>
      <c r="K41" s="72"/>
      <c r="L41" s="72"/>
      <c r="M41" s="67"/>
    </row>
    <row r="42" spans="1:13" x14ac:dyDescent="0.25">
      <c r="A42" s="107" t="s">
        <v>87</v>
      </c>
      <c r="B42" s="107"/>
      <c r="C42" s="107"/>
      <c r="D42" s="107"/>
      <c r="E42" s="44"/>
      <c r="F42" s="44"/>
      <c r="G42" s="44"/>
      <c r="H42" s="32"/>
      <c r="I42" s="108" t="s">
        <v>121</v>
      </c>
      <c r="J42" s="108"/>
      <c r="K42" s="108"/>
      <c r="L42" s="108"/>
      <c r="M42" s="67"/>
    </row>
    <row r="43" spans="1:13" x14ac:dyDescent="0.2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11:M12"/>
    <mergeCell ref="F15:H15"/>
    <mergeCell ref="F16:H16"/>
    <mergeCell ref="K15:M15"/>
    <mergeCell ref="K16:M16"/>
    <mergeCell ref="A13:M13"/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zoomScaleSheetLayoutView="115" zoomScalePageLayoutView="130" workbookViewId="0">
      <selection activeCell="A13" sqref="A13:H22"/>
    </sheetView>
  </sheetViews>
  <sheetFormatPr defaultRowHeight="15" x14ac:dyDescent="0.25"/>
  <cols>
    <col min="1" max="8" width="10.7109375" style="73" customWidth="1"/>
    <col min="9" max="16384" width="9.140625" style="73"/>
  </cols>
  <sheetData>
    <row r="1" spans="1:8" x14ac:dyDescent="0.25">
      <c r="A1" s="114" t="s">
        <v>237</v>
      </c>
      <c r="B1" s="114"/>
      <c r="C1" s="114"/>
      <c r="D1" s="114"/>
      <c r="E1" s="114"/>
      <c r="F1" s="114"/>
      <c r="G1" s="114"/>
      <c r="H1" s="114"/>
    </row>
    <row r="2" spans="1:8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5">
      <c r="A3" s="93"/>
      <c r="B3" s="93"/>
      <c r="C3" s="93"/>
      <c r="D3" s="93"/>
      <c r="E3" s="93"/>
      <c r="F3" s="93"/>
      <c r="G3" s="93"/>
      <c r="H3" s="93"/>
    </row>
    <row r="4" spans="1: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5">
      <c r="A5" s="93"/>
      <c r="B5" s="93"/>
      <c r="C5" s="93"/>
      <c r="D5" s="93"/>
      <c r="E5" s="93"/>
      <c r="F5" s="93"/>
      <c r="G5" s="93"/>
      <c r="H5" s="93"/>
    </row>
    <row r="6" spans="1:8" ht="39.75" customHeight="1" x14ac:dyDescent="0.25">
      <c r="A6" s="93"/>
      <c r="B6" s="93"/>
      <c r="C6" s="93"/>
      <c r="D6" s="93"/>
      <c r="E6" s="93"/>
      <c r="F6" s="93"/>
      <c r="G6" s="93"/>
      <c r="H6" s="93"/>
    </row>
    <row r="7" spans="1:8" ht="46.5" customHeight="1" x14ac:dyDescent="0.25">
      <c r="A7" s="93"/>
      <c r="B7" s="93"/>
      <c r="C7" s="93"/>
      <c r="D7" s="93"/>
      <c r="E7" s="93"/>
      <c r="F7" s="93"/>
      <c r="G7" s="93"/>
      <c r="H7" s="93"/>
    </row>
    <row r="8" spans="1:8" ht="20.25" customHeight="1" x14ac:dyDescent="0.25">
      <c r="A8" s="93"/>
      <c r="B8" s="93"/>
      <c r="C8" s="93"/>
      <c r="D8" s="93"/>
      <c r="E8" s="93"/>
      <c r="F8" s="93"/>
      <c r="G8" s="93"/>
      <c r="H8" s="93"/>
    </row>
    <row r="9" spans="1:8" x14ac:dyDescent="0.25">
      <c r="A9" s="93"/>
      <c r="B9" s="93"/>
      <c r="C9" s="93"/>
      <c r="D9" s="93"/>
      <c r="E9" s="93"/>
      <c r="F9" s="93"/>
      <c r="G9" s="93"/>
      <c r="H9" s="93"/>
    </row>
    <row r="10" spans="1:8" x14ac:dyDescent="0.25">
      <c r="A10" s="93"/>
      <c r="B10" s="93"/>
      <c r="C10" s="93"/>
      <c r="D10" s="93"/>
      <c r="E10" s="93"/>
      <c r="F10" s="93"/>
      <c r="G10" s="93"/>
      <c r="H10" s="93"/>
    </row>
    <row r="11" spans="1:8" x14ac:dyDescent="0.25">
      <c r="A11" s="93"/>
      <c r="B11" s="93"/>
      <c r="C11" s="93"/>
      <c r="D11" s="93"/>
      <c r="E11" s="93"/>
      <c r="F11" s="93"/>
      <c r="G11" s="93"/>
      <c r="H11" s="93"/>
    </row>
    <row r="12" spans="1:8" x14ac:dyDescent="0.25">
      <c r="A12" s="113" t="s">
        <v>238</v>
      </c>
      <c r="B12" s="113"/>
      <c r="C12" s="113"/>
      <c r="D12" s="113"/>
      <c r="E12" s="113"/>
      <c r="F12" s="113"/>
      <c r="G12" s="113"/>
      <c r="H12" s="113"/>
    </row>
    <row r="13" spans="1:8" x14ac:dyDescent="0.25">
      <c r="A13" s="93"/>
      <c r="B13" s="93"/>
      <c r="C13" s="93"/>
      <c r="D13" s="93"/>
      <c r="E13" s="93"/>
      <c r="F13" s="93"/>
      <c r="G13" s="93"/>
      <c r="H13" s="93"/>
    </row>
    <row r="14" spans="1:8" ht="49.5" customHeight="1" x14ac:dyDescent="0.25">
      <c r="A14" s="93"/>
      <c r="B14" s="93"/>
      <c r="C14" s="93"/>
      <c r="D14" s="93"/>
      <c r="E14" s="93"/>
      <c r="F14" s="93"/>
      <c r="G14" s="93"/>
      <c r="H14" s="93"/>
    </row>
    <row r="15" spans="1:8" x14ac:dyDescent="0.25">
      <c r="A15" s="93"/>
      <c r="B15" s="93"/>
      <c r="C15" s="93"/>
      <c r="D15" s="93"/>
      <c r="E15" s="93"/>
      <c r="F15" s="93"/>
      <c r="G15" s="93"/>
      <c r="H15" s="93"/>
    </row>
    <row r="16" spans="1:8" x14ac:dyDescent="0.25">
      <c r="A16" s="93"/>
      <c r="B16" s="93"/>
      <c r="C16" s="93"/>
      <c r="D16" s="93"/>
      <c r="E16" s="93"/>
      <c r="F16" s="93"/>
      <c r="G16" s="93"/>
      <c r="H16" s="93"/>
    </row>
    <row r="17" spans="1:8" ht="51.75" customHeight="1" x14ac:dyDescent="0.25">
      <c r="A17" s="93"/>
      <c r="B17" s="93"/>
      <c r="C17" s="93"/>
      <c r="D17" s="93"/>
      <c r="E17" s="93"/>
      <c r="F17" s="93"/>
      <c r="G17" s="93"/>
      <c r="H17" s="93"/>
    </row>
    <row r="18" spans="1:8" x14ac:dyDescent="0.25">
      <c r="A18" s="93"/>
      <c r="B18" s="93"/>
      <c r="C18" s="93"/>
      <c r="D18" s="93"/>
      <c r="E18" s="93"/>
      <c r="F18" s="93"/>
      <c r="G18" s="93"/>
      <c r="H18" s="93"/>
    </row>
    <row r="19" spans="1:8" ht="42.75" customHeight="1" x14ac:dyDescent="0.25">
      <c r="A19" s="93"/>
      <c r="B19" s="93"/>
      <c r="C19" s="93"/>
      <c r="D19" s="93"/>
      <c r="E19" s="93"/>
      <c r="F19" s="93"/>
      <c r="G19" s="93"/>
      <c r="H19" s="93"/>
    </row>
    <row r="20" spans="1:8" x14ac:dyDescent="0.25">
      <c r="A20" s="93"/>
      <c r="B20" s="93"/>
      <c r="C20" s="93"/>
      <c r="D20" s="93"/>
      <c r="E20" s="93"/>
      <c r="F20" s="93"/>
      <c r="G20" s="93"/>
      <c r="H20" s="93"/>
    </row>
    <row r="21" spans="1:8" x14ac:dyDescent="0.25">
      <c r="A21" s="93"/>
      <c r="B21" s="93"/>
      <c r="C21" s="93"/>
      <c r="D21" s="93"/>
      <c r="E21" s="93"/>
      <c r="F21" s="93"/>
      <c r="G21" s="93"/>
      <c r="H21" s="93"/>
    </row>
    <row r="22" spans="1:8" x14ac:dyDescent="0.25">
      <c r="A22" s="93"/>
      <c r="B22" s="93"/>
      <c r="C22" s="93"/>
      <c r="D22" s="93"/>
      <c r="E22" s="93"/>
      <c r="F22" s="93"/>
      <c r="G22" s="93"/>
      <c r="H22" s="93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zoomScaleSheetLayoutView="100" workbookViewId="0">
      <selection activeCell="A25" sqref="A25:M30"/>
    </sheetView>
  </sheetViews>
  <sheetFormatPr defaultRowHeight="15" x14ac:dyDescent="0.25"/>
  <cols>
    <col min="1" max="1" width="2.85546875" style="73" customWidth="1"/>
    <col min="2" max="13" width="7" style="73" customWidth="1"/>
    <col min="14" max="16384" width="9.140625" style="73"/>
  </cols>
  <sheetData>
    <row r="1" spans="1:13" x14ac:dyDescent="0.25">
      <c r="A1" s="114" t="s">
        <v>193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14" t="s">
        <v>229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1:13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</row>
    <row r="12" spans="1:13" x14ac:dyDescent="0.25">
      <c r="A12" s="114" t="s">
        <v>230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</row>
    <row r="15" spans="1:13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3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1:13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</row>
    <row r="18" spans="1:13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spans="1:13" ht="153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</row>
    <row r="20" spans="1:13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</row>
    <row r="21" spans="1:13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3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1:13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  <row r="24" spans="1:13" x14ac:dyDescent="0.25">
      <c r="A24" s="114" t="s">
        <v>231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</row>
    <row r="27" spans="1:13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</row>
    <row r="28" spans="1:13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</row>
    <row r="29" spans="1:13" x14ac:dyDescent="0.2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</row>
    <row r="30" spans="1:13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x14ac:dyDescent="0.25">
      <c r="A31" s="118" t="s">
        <v>219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3" ht="15" customHeight="1" x14ac:dyDescent="0.25">
      <c r="A32" s="46" t="s">
        <v>140</v>
      </c>
      <c r="B32" s="115" t="s">
        <v>198</v>
      </c>
      <c r="C32" s="116"/>
      <c r="D32" s="116"/>
      <c r="E32" s="116"/>
      <c r="F32" s="117"/>
      <c r="G32" s="115" t="s">
        <v>199</v>
      </c>
      <c r="H32" s="116"/>
      <c r="I32" s="116"/>
      <c r="J32" s="116"/>
      <c r="K32" s="116"/>
      <c r="L32" s="116"/>
      <c r="M32" s="117"/>
    </row>
    <row r="33" spans="1:13" x14ac:dyDescent="0.25">
      <c r="A33" s="46" t="s">
        <v>141</v>
      </c>
      <c r="B33" s="115"/>
      <c r="C33" s="116"/>
      <c r="D33" s="116"/>
      <c r="E33" s="116"/>
      <c r="F33" s="117"/>
      <c r="G33" s="115"/>
      <c r="H33" s="116"/>
      <c r="I33" s="116"/>
      <c r="J33" s="116"/>
      <c r="K33" s="116"/>
      <c r="L33" s="116"/>
      <c r="M33" s="117"/>
    </row>
    <row r="34" spans="1:13" x14ac:dyDescent="0.25">
      <c r="A34" s="46" t="s">
        <v>147</v>
      </c>
      <c r="B34" s="115"/>
      <c r="C34" s="116"/>
      <c r="D34" s="116"/>
      <c r="E34" s="116"/>
      <c r="F34" s="117"/>
      <c r="G34" s="115"/>
      <c r="H34" s="116"/>
      <c r="I34" s="116"/>
      <c r="J34" s="116"/>
      <c r="K34" s="116"/>
      <c r="L34" s="116"/>
      <c r="M34" s="117"/>
    </row>
    <row r="35" spans="1:13" x14ac:dyDescent="0.25">
      <c r="A35" s="46" t="s">
        <v>148</v>
      </c>
      <c r="B35" s="115"/>
      <c r="C35" s="116"/>
      <c r="D35" s="116"/>
      <c r="E35" s="116"/>
      <c r="F35" s="117"/>
      <c r="G35" s="115"/>
      <c r="H35" s="116"/>
      <c r="I35" s="116"/>
      <c r="J35" s="116"/>
      <c r="K35" s="116"/>
      <c r="L35" s="116"/>
      <c r="M35" s="117"/>
    </row>
    <row r="36" spans="1:13" x14ac:dyDescent="0.25">
      <c r="A36" s="52" t="s">
        <v>149</v>
      </c>
      <c r="B36" s="115"/>
      <c r="C36" s="116"/>
      <c r="D36" s="116"/>
      <c r="E36" s="116"/>
      <c r="F36" s="117"/>
      <c r="G36" s="115"/>
      <c r="H36" s="116"/>
      <c r="I36" s="116"/>
      <c r="J36" s="116"/>
      <c r="K36" s="116"/>
      <c r="L36" s="116"/>
      <c r="M36" s="117"/>
    </row>
    <row r="37" spans="1:13" x14ac:dyDescent="0.25">
      <c r="A37" s="46" t="s">
        <v>150</v>
      </c>
      <c r="B37" s="115"/>
      <c r="C37" s="116"/>
      <c r="D37" s="116"/>
      <c r="E37" s="116"/>
      <c r="F37" s="117"/>
      <c r="G37" s="115"/>
      <c r="H37" s="116"/>
      <c r="I37" s="116"/>
      <c r="J37" s="116"/>
      <c r="K37" s="116"/>
      <c r="L37" s="116"/>
      <c r="M37" s="117"/>
    </row>
    <row r="38" spans="1:13" x14ac:dyDescent="0.25">
      <c r="A38" s="46" t="s">
        <v>151</v>
      </c>
      <c r="B38" s="115"/>
      <c r="C38" s="116"/>
      <c r="D38" s="116"/>
      <c r="E38" s="116"/>
      <c r="F38" s="117"/>
      <c r="G38" s="115"/>
      <c r="H38" s="116"/>
      <c r="I38" s="116"/>
      <c r="J38" s="116"/>
      <c r="K38" s="116"/>
      <c r="L38" s="116"/>
      <c r="M38" s="117"/>
    </row>
    <row r="39" spans="1:13" x14ac:dyDescent="0.25">
      <c r="A39" s="46" t="s">
        <v>152</v>
      </c>
      <c r="B39" s="115"/>
      <c r="C39" s="116"/>
      <c r="D39" s="116"/>
      <c r="E39" s="116"/>
      <c r="F39" s="117"/>
      <c r="G39" s="115"/>
      <c r="H39" s="116"/>
      <c r="I39" s="116"/>
      <c r="J39" s="116"/>
      <c r="K39" s="116"/>
      <c r="L39" s="116"/>
      <c r="M39" s="117"/>
    </row>
    <row r="40" spans="1:13" x14ac:dyDescent="0.25">
      <c r="A40" s="46" t="s">
        <v>200</v>
      </c>
      <c r="B40" s="115"/>
      <c r="C40" s="116"/>
      <c r="D40" s="116"/>
      <c r="E40" s="116"/>
      <c r="F40" s="117"/>
      <c r="G40" s="115"/>
      <c r="H40" s="116"/>
      <c r="I40" s="116"/>
      <c r="J40" s="116"/>
      <c r="K40" s="116"/>
      <c r="L40" s="116"/>
      <c r="M40" s="117"/>
    </row>
    <row r="41" spans="1:13" x14ac:dyDescent="0.25">
      <c r="A41" s="46" t="s">
        <v>201</v>
      </c>
      <c r="B41" s="115"/>
      <c r="C41" s="116"/>
      <c r="D41" s="116"/>
      <c r="E41" s="116"/>
      <c r="F41" s="117"/>
      <c r="G41" s="115"/>
      <c r="H41" s="116"/>
      <c r="I41" s="116"/>
      <c r="J41" s="116"/>
      <c r="K41" s="116"/>
      <c r="L41" s="116"/>
      <c r="M41" s="117"/>
    </row>
    <row r="42" spans="1:13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2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2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2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A1:M1"/>
    <mergeCell ref="A12:M12"/>
    <mergeCell ref="A24:M24"/>
    <mergeCell ref="A31:M31"/>
    <mergeCell ref="A2:M2"/>
    <mergeCell ref="A25:M30"/>
    <mergeCell ref="A13:M23"/>
    <mergeCell ref="A3:M11"/>
    <mergeCell ref="B32:F32"/>
    <mergeCell ref="G32:M32"/>
    <mergeCell ref="B33:F33"/>
    <mergeCell ref="G33:M33"/>
    <mergeCell ref="B34:F34"/>
    <mergeCell ref="G34:M34"/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topLeftCell="A22" zoomScaleNormal="100" zoomScaleSheetLayoutView="130" workbookViewId="0">
      <selection activeCell="C15" sqref="C15:E15"/>
    </sheetView>
  </sheetViews>
  <sheetFormatPr defaultRowHeight="15" x14ac:dyDescent="0.25"/>
  <cols>
    <col min="1" max="1" width="9.28515625" style="35" customWidth="1"/>
    <col min="2" max="2" width="11.85546875" style="35" customWidth="1"/>
    <col min="3" max="3" width="22.5703125" style="11" customWidth="1"/>
    <col min="4" max="4" width="14.28515625" style="17" customWidth="1"/>
    <col min="5" max="5" width="15.140625" style="17" customWidth="1"/>
    <col min="6" max="6" width="13.7109375" style="18" customWidth="1"/>
    <col min="7" max="16384" width="9.140625" style="11"/>
  </cols>
  <sheetData>
    <row r="1" spans="1:6" ht="15" customHeight="1" x14ac:dyDescent="0.25">
      <c r="A1" s="120" t="s">
        <v>239</v>
      </c>
      <c r="B1" s="121"/>
      <c r="C1" s="121"/>
      <c r="D1" s="121"/>
      <c r="E1" s="121"/>
      <c r="F1" s="122"/>
    </row>
    <row r="2" spans="1:6" ht="17.25" customHeight="1" x14ac:dyDescent="0.25">
      <c r="A2" s="123" t="s">
        <v>197</v>
      </c>
      <c r="B2" s="123"/>
      <c r="C2" s="123"/>
      <c r="D2" s="124" t="s">
        <v>86</v>
      </c>
      <c r="E2" s="124"/>
      <c r="F2" s="23">
        <f>SUM(F8:F46)</f>
        <v>0</v>
      </c>
    </row>
    <row r="3" spans="1:6" ht="17.25" customHeight="1" x14ac:dyDescent="0.25">
      <c r="A3" s="123"/>
      <c r="B3" s="123"/>
      <c r="C3" s="123"/>
      <c r="D3" s="125" t="s">
        <v>81</v>
      </c>
      <c r="E3" s="126"/>
      <c r="F3" s="20">
        <f>SUMIF(B$8:B$46,D3,F$8:F$46)</f>
        <v>0</v>
      </c>
    </row>
    <row r="4" spans="1:6" ht="17.25" customHeight="1" x14ac:dyDescent="0.25">
      <c r="A4" s="123"/>
      <c r="B4" s="123"/>
      <c r="C4" s="123"/>
      <c r="D4" s="125" t="s">
        <v>194</v>
      </c>
      <c r="E4" s="126"/>
      <c r="F4" s="20">
        <f>SUMIF(B$8:B$46,D4,F$8:F$46)</f>
        <v>0</v>
      </c>
    </row>
    <row r="5" spans="1:6" ht="17.25" customHeight="1" x14ac:dyDescent="0.25">
      <c r="A5" s="123"/>
      <c r="B5" s="123"/>
      <c r="C5" s="123"/>
      <c r="D5" s="125" t="s">
        <v>195</v>
      </c>
      <c r="E5" s="126"/>
      <c r="F5" s="20">
        <f>SUMIF(B$8:B$46,D5,F$8:F$46)</f>
        <v>0</v>
      </c>
    </row>
    <row r="6" spans="1:6" ht="17.25" customHeight="1" x14ac:dyDescent="0.25">
      <c r="A6" s="123"/>
      <c r="B6" s="123"/>
      <c r="C6" s="123"/>
      <c r="D6" s="125" t="s">
        <v>196</v>
      </c>
      <c r="E6" s="126"/>
      <c r="F6" s="20">
        <f>SUMIF(B$8:B$46,D6,F$8:F$46)</f>
        <v>0</v>
      </c>
    </row>
    <row r="7" spans="1:6" ht="30" x14ac:dyDescent="0.25">
      <c r="A7" s="15" t="s">
        <v>0</v>
      </c>
      <c r="B7" s="15" t="s">
        <v>1</v>
      </c>
      <c r="C7" s="127" t="s">
        <v>233</v>
      </c>
      <c r="D7" s="128"/>
      <c r="E7" s="129"/>
      <c r="F7" s="16" t="s">
        <v>2</v>
      </c>
    </row>
    <row r="8" spans="1:6" s="14" customFormat="1" x14ac:dyDescent="0.25">
      <c r="A8" s="21">
        <f>IF(B8&lt;&gt;"",1,"")</f>
        <v>1</v>
      </c>
      <c r="B8" s="12" t="s">
        <v>194</v>
      </c>
      <c r="C8" s="88"/>
      <c r="D8" s="89"/>
      <c r="E8" s="112"/>
      <c r="F8" s="13"/>
    </row>
    <row r="9" spans="1:6" s="14" customFormat="1" x14ac:dyDescent="0.25">
      <c r="A9" s="21" t="str">
        <f t="shared" ref="A9:A46" si="0">IF(B9&lt;&gt;"",A8+1,"")</f>
        <v/>
      </c>
      <c r="B9" s="12"/>
      <c r="C9" s="88"/>
      <c r="D9" s="89"/>
      <c r="E9" s="112"/>
      <c r="F9" s="13"/>
    </row>
    <row r="10" spans="1:6" s="14" customFormat="1" x14ac:dyDescent="0.25">
      <c r="A10" s="21" t="str">
        <f t="shared" si="0"/>
        <v/>
      </c>
      <c r="B10" s="12"/>
      <c r="C10" s="88"/>
      <c r="D10" s="89"/>
      <c r="E10" s="112"/>
      <c r="F10" s="13"/>
    </row>
    <row r="11" spans="1:6" s="14" customFormat="1" x14ac:dyDescent="0.25">
      <c r="A11" s="21" t="str">
        <f t="shared" si="0"/>
        <v/>
      </c>
      <c r="B11" s="12"/>
      <c r="C11" s="88"/>
      <c r="D11" s="89"/>
      <c r="E11" s="112"/>
      <c r="F11" s="13"/>
    </row>
    <row r="12" spans="1:6" s="14" customFormat="1" x14ac:dyDescent="0.25">
      <c r="A12" s="21" t="str">
        <f t="shared" si="0"/>
        <v/>
      </c>
      <c r="B12" s="12"/>
      <c r="C12" s="88"/>
      <c r="D12" s="89"/>
      <c r="E12" s="112"/>
      <c r="F12" s="13"/>
    </row>
    <row r="13" spans="1:6" s="14" customFormat="1" x14ac:dyDescent="0.25">
      <c r="A13" s="21" t="str">
        <f t="shared" si="0"/>
        <v/>
      </c>
      <c r="B13" s="12"/>
      <c r="C13" s="88"/>
      <c r="D13" s="89"/>
      <c r="E13" s="112"/>
      <c r="F13" s="13"/>
    </row>
    <row r="14" spans="1:6" s="14" customFormat="1" x14ac:dyDescent="0.25">
      <c r="A14" s="21" t="str">
        <f t="shared" si="0"/>
        <v/>
      </c>
      <c r="B14" s="12"/>
      <c r="C14" s="88"/>
      <c r="D14" s="89"/>
      <c r="E14" s="112"/>
      <c r="F14" s="13"/>
    </row>
    <row r="15" spans="1:6" s="14" customFormat="1" x14ac:dyDescent="0.25">
      <c r="A15" s="21" t="str">
        <f t="shared" si="0"/>
        <v/>
      </c>
      <c r="B15" s="12"/>
      <c r="C15" s="88"/>
      <c r="D15" s="89"/>
      <c r="E15" s="112"/>
      <c r="F15" s="13"/>
    </row>
    <row r="16" spans="1:6" s="14" customFormat="1" x14ac:dyDescent="0.25">
      <c r="A16" s="21" t="str">
        <f t="shared" si="0"/>
        <v/>
      </c>
      <c r="B16" s="12"/>
      <c r="C16" s="88"/>
      <c r="D16" s="89"/>
      <c r="E16" s="112"/>
      <c r="F16" s="13"/>
    </row>
    <row r="17" spans="1:6" s="14" customFormat="1" x14ac:dyDescent="0.25">
      <c r="A17" s="21" t="str">
        <f t="shared" si="0"/>
        <v/>
      </c>
      <c r="B17" s="12"/>
      <c r="C17" s="88"/>
      <c r="D17" s="89"/>
      <c r="E17" s="112"/>
      <c r="F17" s="13"/>
    </row>
    <row r="18" spans="1:6" s="14" customFormat="1" x14ac:dyDescent="0.25">
      <c r="A18" s="21" t="str">
        <f t="shared" si="0"/>
        <v/>
      </c>
      <c r="B18" s="12"/>
      <c r="C18" s="88"/>
      <c r="D18" s="89"/>
      <c r="E18" s="112"/>
      <c r="F18" s="13"/>
    </row>
    <row r="19" spans="1:6" s="14" customFormat="1" x14ac:dyDescent="0.25">
      <c r="A19" s="21" t="str">
        <f t="shared" si="0"/>
        <v/>
      </c>
      <c r="B19" s="12"/>
      <c r="C19" s="88"/>
      <c r="D19" s="89"/>
      <c r="E19" s="112"/>
      <c r="F19" s="13"/>
    </row>
    <row r="20" spans="1:6" s="14" customFormat="1" x14ac:dyDescent="0.25">
      <c r="A20" s="21" t="str">
        <f t="shared" si="0"/>
        <v/>
      </c>
      <c r="B20" s="12"/>
      <c r="C20" s="88"/>
      <c r="D20" s="89"/>
      <c r="E20" s="112"/>
      <c r="F20" s="13"/>
    </row>
    <row r="21" spans="1:6" s="14" customFormat="1" x14ac:dyDescent="0.25">
      <c r="A21" s="21" t="str">
        <f t="shared" si="0"/>
        <v/>
      </c>
      <c r="B21" s="12"/>
      <c r="C21" s="88"/>
      <c r="D21" s="89"/>
      <c r="E21" s="112"/>
      <c r="F21" s="13"/>
    </row>
    <row r="22" spans="1:6" s="14" customFormat="1" x14ac:dyDescent="0.25">
      <c r="A22" s="21" t="str">
        <f t="shared" si="0"/>
        <v/>
      </c>
      <c r="B22" s="12"/>
      <c r="C22" s="88"/>
      <c r="D22" s="89"/>
      <c r="E22" s="112"/>
      <c r="F22" s="13"/>
    </row>
    <row r="23" spans="1:6" s="14" customFormat="1" x14ac:dyDescent="0.25">
      <c r="A23" s="21" t="str">
        <f t="shared" si="0"/>
        <v/>
      </c>
      <c r="B23" s="12"/>
      <c r="C23" s="88"/>
      <c r="D23" s="89"/>
      <c r="E23" s="112"/>
      <c r="F23" s="13"/>
    </row>
    <row r="24" spans="1:6" s="14" customFormat="1" x14ac:dyDescent="0.25">
      <c r="A24" s="21" t="str">
        <f t="shared" si="0"/>
        <v/>
      </c>
      <c r="B24" s="12"/>
      <c r="C24" s="88"/>
      <c r="D24" s="89"/>
      <c r="E24" s="112"/>
      <c r="F24" s="13"/>
    </row>
    <row r="25" spans="1:6" s="14" customFormat="1" x14ac:dyDescent="0.25">
      <c r="A25" s="21" t="str">
        <f t="shared" si="0"/>
        <v/>
      </c>
      <c r="B25" s="12"/>
      <c r="C25" s="88"/>
      <c r="D25" s="89"/>
      <c r="E25" s="112"/>
      <c r="F25" s="13"/>
    </row>
    <row r="26" spans="1:6" s="14" customFormat="1" x14ac:dyDescent="0.25">
      <c r="A26" s="21" t="str">
        <f t="shared" si="0"/>
        <v/>
      </c>
      <c r="B26" s="12"/>
      <c r="C26" s="88"/>
      <c r="D26" s="89"/>
      <c r="E26" s="112"/>
      <c r="F26" s="13"/>
    </row>
    <row r="27" spans="1:6" s="14" customFormat="1" x14ac:dyDescent="0.25">
      <c r="A27" s="21" t="str">
        <f t="shared" si="0"/>
        <v/>
      </c>
      <c r="B27" s="12"/>
      <c r="C27" s="88"/>
      <c r="D27" s="89"/>
      <c r="E27" s="112"/>
      <c r="F27" s="13"/>
    </row>
    <row r="28" spans="1:6" s="14" customFormat="1" x14ac:dyDescent="0.25">
      <c r="A28" s="21" t="str">
        <f t="shared" si="0"/>
        <v/>
      </c>
      <c r="B28" s="12"/>
      <c r="C28" s="88"/>
      <c r="D28" s="89"/>
      <c r="E28" s="112"/>
      <c r="F28" s="13"/>
    </row>
    <row r="29" spans="1:6" s="14" customFormat="1" x14ac:dyDescent="0.25">
      <c r="A29" s="21" t="str">
        <f t="shared" si="0"/>
        <v/>
      </c>
      <c r="B29" s="12"/>
      <c r="C29" s="88"/>
      <c r="D29" s="89"/>
      <c r="E29" s="112"/>
      <c r="F29" s="13"/>
    </row>
    <row r="30" spans="1:6" s="14" customFormat="1" x14ac:dyDescent="0.25">
      <c r="A30" s="21" t="str">
        <f t="shared" si="0"/>
        <v/>
      </c>
      <c r="B30" s="12"/>
      <c r="C30" s="88"/>
      <c r="D30" s="89"/>
      <c r="E30" s="112"/>
      <c r="F30" s="13"/>
    </row>
    <row r="31" spans="1:6" s="14" customFormat="1" x14ac:dyDescent="0.25">
      <c r="A31" s="21" t="str">
        <f t="shared" si="0"/>
        <v/>
      </c>
      <c r="B31" s="12"/>
      <c r="C31" s="88"/>
      <c r="D31" s="89"/>
      <c r="E31" s="112"/>
      <c r="F31" s="13"/>
    </row>
    <row r="32" spans="1:6" s="14" customFormat="1" x14ac:dyDescent="0.25">
      <c r="A32" s="21" t="str">
        <f t="shared" si="0"/>
        <v/>
      </c>
      <c r="B32" s="12"/>
      <c r="C32" s="88"/>
      <c r="D32" s="89"/>
      <c r="E32" s="112"/>
      <c r="F32" s="13"/>
    </row>
    <row r="33" spans="1:6" s="14" customFormat="1" x14ac:dyDescent="0.25">
      <c r="A33" s="21" t="str">
        <f t="shared" si="0"/>
        <v/>
      </c>
      <c r="B33" s="12"/>
      <c r="C33" s="88"/>
      <c r="D33" s="89"/>
      <c r="E33" s="112"/>
      <c r="F33" s="13"/>
    </row>
    <row r="34" spans="1:6" s="14" customFormat="1" x14ac:dyDescent="0.25">
      <c r="A34" s="21" t="str">
        <f t="shared" si="0"/>
        <v/>
      </c>
      <c r="B34" s="12"/>
      <c r="C34" s="88"/>
      <c r="D34" s="89"/>
      <c r="E34" s="112"/>
      <c r="F34" s="13"/>
    </row>
    <row r="35" spans="1:6" s="14" customFormat="1" x14ac:dyDescent="0.25">
      <c r="A35" s="21" t="str">
        <f t="shared" si="0"/>
        <v/>
      </c>
      <c r="B35" s="12"/>
      <c r="C35" s="88"/>
      <c r="D35" s="89"/>
      <c r="E35" s="112"/>
      <c r="F35" s="13"/>
    </row>
    <row r="36" spans="1:6" s="14" customFormat="1" x14ac:dyDescent="0.25">
      <c r="A36" s="21" t="str">
        <f t="shared" si="0"/>
        <v/>
      </c>
      <c r="B36" s="12"/>
      <c r="C36" s="88"/>
      <c r="D36" s="89"/>
      <c r="E36" s="112"/>
      <c r="F36" s="13"/>
    </row>
    <row r="37" spans="1:6" s="14" customFormat="1" x14ac:dyDescent="0.25">
      <c r="A37" s="21" t="str">
        <f t="shared" si="0"/>
        <v/>
      </c>
      <c r="B37" s="12"/>
      <c r="C37" s="88"/>
      <c r="D37" s="89"/>
      <c r="E37" s="112"/>
      <c r="F37" s="13"/>
    </row>
    <row r="38" spans="1:6" s="14" customFormat="1" x14ac:dyDescent="0.25">
      <c r="A38" s="21" t="str">
        <f t="shared" si="0"/>
        <v/>
      </c>
      <c r="B38" s="12"/>
      <c r="C38" s="88"/>
      <c r="D38" s="89"/>
      <c r="E38" s="112"/>
      <c r="F38" s="13"/>
    </row>
    <row r="39" spans="1:6" s="14" customFormat="1" x14ac:dyDescent="0.25">
      <c r="A39" s="21" t="str">
        <f t="shared" si="0"/>
        <v/>
      </c>
      <c r="B39" s="12"/>
      <c r="C39" s="88"/>
      <c r="D39" s="89"/>
      <c r="E39" s="112"/>
      <c r="F39" s="13"/>
    </row>
    <row r="40" spans="1:6" s="14" customFormat="1" x14ac:dyDescent="0.25">
      <c r="A40" s="21" t="str">
        <f t="shared" si="0"/>
        <v/>
      </c>
      <c r="B40" s="12"/>
      <c r="C40" s="88"/>
      <c r="D40" s="89"/>
      <c r="E40" s="112"/>
      <c r="F40" s="13"/>
    </row>
    <row r="41" spans="1:6" s="14" customFormat="1" x14ac:dyDescent="0.25">
      <c r="A41" s="21" t="str">
        <f t="shared" si="0"/>
        <v/>
      </c>
      <c r="B41" s="12"/>
      <c r="C41" s="88"/>
      <c r="D41" s="89"/>
      <c r="E41" s="112"/>
      <c r="F41" s="13"/>
    </row>
    <row r="42" spans="1:6" s="14" customFormat="1" x14ac:dyDescent="0.25">
      <c r="A42" s="21" t="str">
        <f t="shared" si="0"/>
        <v/>
      </c>
      <c r="B42" s="12"/>
      <c r="C42" s="88"/>
      <c r="D42" s="89"/>
      <c r="E42" s="112"/>
      <c r="F42" s="13"/>
    </row>
    <row r="43" spans="1:6" s="14" customFormat="1" x14ac:dyDescent="0.25">
      <c r="A43" s="21" t="str">
        <f t="shared" si="0"/>
        <v/>
      </c>
      <c r="B43" s="12"/>
      <c r="C43" s="88"/>
      <c r="D43" s="89"/>
      <c r="E43" s="112"/>
      <c r="F43" s="13"/>
    </row>
    <row r="44" spans="1:6" s="14" customFormat="1" x14ac:dyDescent="0.25">
      <c r="A44" s="21" t="str">
        <f t="shared" si="0"/>
        <v/>
      </c>
      <c r="B44" s="12"/>
      <c r="C44" s="88"/>
      <c r="D44" s="89"/>
      <c r="E44" s="112"/>
      <c r="F44" s="13"/>
    </row>
    <row r="45" spans="1:6" s="14" customFormat="1" x14ac:dyDescent="0.25">
      <c r="A45" s="21" t="str">
        <f t="shared" si="0"/>
        <v/>
      </c>
      <c r="B45" s="12"/>
      <c r="C45" s="88"/>
      <c r="D45" s="89"/>
      <c r="E45" s="112"/>
      <c r="F45" s="13"/>
    </row>
    <row r="46" spans="1:6" s="14" customFormat="1" x14ac:dyDescent="0.25">
      <c r="A46" s="21" t="str">
        <f t="shared" si="0"/>
        <v/>
      </c>
      <c r="B46" s="12"/>
      <c r="C46" s="88"/>
      <c r="D46" s="89"/>
      <c r="E46" s="112"/>
      <c r="F46" s="13"/>
    </row>
    <row r="48" spans="1:6" x14ac:dyDescent="0.25">
      <c r="A48" s="130"/>
      <c r="B48" s="130"/>
      <c r="E48" s="131"/>
      <c r="F48" s="131"/>
    </row>
    <row r="50" spans="3:4" x14ac:dyDescent="0.25">
      <c r="C50" s="132"/>
      <c r="D50" s="132"/>
    </row>
  </sheetData>
  <sheetProtection selectLockedCells="1"/>
  <mergeCells count="50">
    <mergeCell ref="C50:D50"/>
    <mergeCell ref="C43:E43"/>
    <mergeCell ref="C44:E44"/>
    <mergeCell ref="C45:E45"/>
    <mergeCell ref="C46:E46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7:E17"/>
    <mergeCell ref="C18:E18"/>
    <mergeCell ref="C7:E7"/>
    <mergeCell ref="C8:E8"/>
    <mergeCell ref="C9:E9"/>
    <mergeCell ref="C10:E10"/>
    <mergeCell ref="C11:E11"/>
    <mergeCell ref="C12:E12"/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47">
      <formula1>0</formula1>
      <formula2>1000000</formula2>
    </dataValidation>
    <dataValidation allowBlank="1" showErrorMessage="1" sqref="C8:E46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zoomScaleNormal="100" zoomScaleSheetLayoutView="115" workbookViewId="0">
      <selection activeCell="L33" sqref="L33"/>
    </sheetView>
  </sheetViews>
  <sheetFormatPr defaultRowHeight="15" x14ac:dyDescent="0.25"/>
  <cols>
    <col min="1" max="1" width="9.140625" style="73"/>
    <col min="2" max="2" width="13.5703125" style="73" customWidth="1"/>
    <col min="3" max="3" width="12" style="73" customWidth="1"/>
    <col min="4" max="5" width="0" style="73" hidden="1" customWidth="1"/>
    <col min="6" max="7" width="9.140625" style="73" hidden="1" customWidth="1"/>
    <col min="8" max="8" width="34.7109375" style="73" customWidth="1"/>
    <col min="9" max="9" width="15.28515625" style="73" customWidth="1"/>
    <col min="10" max="10" width="18.140625" style="73" customWidth="1"/>
    <col min="11" max="16384" width="9.140625" style="73"/>
  </cols>
  <sheetData>
    <row r="1" spans="1:10" ht="28.5" customHeight="1" x14ac:dyDescent="0.25">
      <c r="A1" s="138" t="s">
        <v>206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208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5.5" x14ac:dyDescent="0.25">
      <c r="A3" s="55" t="s">
        <v>122</v>
      </c>
      <c r="B3" s="56" t="s">
        <v>207</v>
      </c>
      <c r="C3" s="57" t="s">
        <v>209</v>
      </c>
      <c r="D3" s="58"/>
      <c r="E3" s="58"/>
      <c r="F3" s="58"/>
      <c r="G3" s="58"/>
      <c r="H3" s="57" t="s">
        <v>220</v>
      </c>
      <c r="I3" s="57" t="s">
        <v>222</v>
      </c>
      <c r="J3" s="57" t="s">
        <v>221</v>
      </c>
    </row>
    <row r="4" spans="1:10" x14ac:dyDescent="0.25">
      <c r="A4" s="60">
        <v>1</v>
      </c>
      <c r="B4" s="63" t="s">
        <v>210</v>
      </c>
      <c r="C4" s="61"/>
      <c r="D4" s="59"/>
      <c r="E4" s="59"/>
      <c r="F4" s="59"/>
      <c r="G4" s="59"/>
      <c r="H4" s="61"/>
      <c r="I4" s="60"/>
      <c r="J4" s="60"/>
    </row>
    <row r="5" spans="1:10" x14ac:dyDescent="0.25">
      <c r="A5" s="60">
        <v>2</v>
      </c>
      <c r="B5" s="63" t="s">
        <v>211</v>
      </c>
      <c r="C5" s="61"/>
      <c r="D5" s="59"/>
      <c r="E5" s="59"/>
      <c r="F5" s="59"/>
      <c r="G5" s="59"/>
      <c r="H5" s="61"/>
      <c r="I5" s="62"/>
      <c r="J5" s="60"/>
    </row>
    <row r="6" spans="1:10" x14ac:dyDescent="0.25">
      <c r="A6" s="60">
        <v>3</v>
      </c>
      <c r="B6" s="63" t="s">
        <v>212</v>
      </c>
      <c r="C6" s="61"/>
      <c r="D6" s="59"/>
      <c r="E6" s="59"/>
      <c r="F6" s="59"/>
      <c r="G6" s="59"/>
      <c r="H6" s="61"/>
      <c r="I6" s="62"/>
      <c r="J6" s="60"/>
    </row>
    <row r="7" spans="1:10" x14ac:dyDescent="0.25">
      <c r="A7" s="60">
        <v>4</v>
      </c>
      <c r="B7" s="63" t="s">
        <v>213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25">
      <c r="A8" s="134" t="s">
        <v>218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5.5" x14ac:dyDescent="0.25">
      <c r="A9" s="57" t="s">
        <v>122</v>
      </c>
      <c r="B9" s="56" t="s">
        <v>207</v>
      </c>
      <c r="C9" s="57" t="s">
        <v>209</v>
      </c>
      <c r="D9" s="59"/>
      <c r="E9" s="59"/>
      <c r="F9" s="59"/>
      <c r="G9" s="59"/>
      <c r="H9" s="57" t="s">
        <v>220</v>
      </c>
      <c r="I9" s="57" t="s">
        <v>222</v>
      </c>
      <c r="J9" s="57" t="s">
        <v>221</v>
      </c>
    </row>
    <row r="10" spans="1:10" x14ac:dyDescent="0.25">
      <c r="A10" s="60">
        <v>1</v>
      </c>
      <c r="B10" s="63" t="s">
        <v>210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25">
      <c r="A11" s="60">
        <v>2</v>
      </c>
      <c r="B11" s="63" t="s">
        <v>211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25">
      <c r="A12" s="60">
        <v>3</v>
      </c>
      <c r="B12" s="63" t="s">
        <v>212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25">
      <c r="A13" s="60">
        <v>4</v>
      </c>
      <c r="B13" s="63" t="s">
        <v>213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25">
      <c r="A14" s="136" t="s">
        <v>223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5.5" x14ac:dyDescent="0.25">
      <c r="A15" s="57" t="s">
        <v>122</v>
      </c>
      <c r="B15" s="56" t="s">
        <v>207</v>
      </c>
      <c r="C15" s="57" t="s">
        <v>209</v>
      </c>
      <c r="D15" s="59"/>
      <c r="E15" s="59"/>
      <c r="F15" s="59"/>
      <c r="G15" s="59"/>
      <c r="H15" s="57" t="s">
        <v>220</v>
      </c>
      <c r="I15" s="57" t="s">
        <v>222</v>
      </c>
      <c r="J15" s="57" t="s">
        <v>221</v>
      </c>
    </row>
    <row r="16" spans="1:10" x14ac:dyDescent="0.25">
      <c r="A16" s="60">
        <v>1</v>
      </c>
      <c r="B16" s="63" t="s">
        <v>210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25">
      <c r="A17" s="60">
        <v>2</v>
      </c>
      <c r="B17" s="63" t="s">
        <v>211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25">
      <c r="A18" s="60">
        <v>3</v>
      </c>
      <c r="B18" s="63" t="s">
        <v>212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25">
      <c r="A19" s="60">
        <v>4</v>
      </c>
      <c r="B19" s="63" t="s">
        <v>213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25">
      <c r="A20" s="136" t="s">
        <v>224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5.5" x14ac:dyDescent="0.25">
      <c r="A21" s="57" t="s">
        <v>122</v>
      </c>
      <c r="B21" s="56" t="s">
        <v>207</v>
      </c>
      <c r="C21" s="57" t="s">
        <v>209</v>
      </c>
      <c r="D21" s="59"/>
      <c r="E21" s="59"/>
      <c r="F21" s="59"/>
      <c r="G21" s="59"/>
      <c r="H21" s="57" t="s">
        <v>220</v>
      </c>
      <c r="I21" s="57" t="s">
        <v>222</v>
      </c>
      <c r="J21" s="57" t="s">
        <v>221</v>
      </c>
    </row>
    <row r="22" spans="1:10" x14ac:dyDescent="0.25">
      <c r="A22" s="60">
        <v>1</v>
      </c>
      <c r="B22" s="63" t="s">
        <v>210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25">
      <c r="A23" s="60">
        <v>2</v>
      </c>
      <c r="B23" s="63" t="s">
        <v>211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25">
      <c r="A24" s="60">
        <v>3</v>
      </c>
      <c r="B24" s="63" t="s">
        <v>212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25">
      <c r="A25" s="60">
        <v>4</v>
      </c>
      <c r="B25" s="63" t="s">
        <v>213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25">
      <c r="A26" s="133" t="s">
        <v>225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5.5" x14ac:dyDescent="0.25">
      <c r="A27" s="64" t="s">
        <v>122</v>
      </c>
      <c r="B27" s="65" t="s">
        <v>207</v>
      </c>
      <c r="C27" s="64" t="s">
        <v>209</v>
      </c>
      <c r="D27" s="59"/>
      <c r="E27" s="59"/>
      <c r="F27" s="59"/>
      <c r="G27" s="59"/>
      <c r="H27" s="64" t="s">
        <v>220</v>
      </c>
      <c r="I27" s="64" t="s">
        <v>222</v>
      </c>
      <c r="J27" s="64" t="s">
        <v>221</v>
      </c>
    </row>
    <row r="28" spans="1:10" x14ac:dyDescent="0.25">
      <c r="A28" s="60">
        <v>1</v>
      </c>
      <c r="B28" s="63" t="s">
        <v>210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25">
      <c r="A29" s="60">
        <v>2</v>
      </c>
      <c r="B29" s="63" t="s">
        <v>211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25">
      <c r="A30" s="60">
        <v>3</v>
      </c>
      <c r="B30" s="63" t="s">
        <v>212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25">
      <c r="A31" s="60">
        <v>4</v>
      </c>
      <c r="B31" s="63" t="s">
        <v>213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25">
      <c r="A32" s="133" t="s">
        <v>226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5.5" x14ac:dyDescent="0.25">
      <c r="A33" s="64" t="s">
        <v>122</v>
      </c>
      <c r="B33" s="65" t="s">
        <v>207</v>
      </c>
      <c r="C33" s="64" t="s">
        <v>209</v>
      </c>
      <c r="D33" s="59"/>
      <c r="E33" s="59"/>
      <c r="F33" s="59"/>
      <c r="G33" s="59"/>
      <c r="H33" s="64" t="s">
        <v>220</v>
      </c>
      <c r="I33" s="64" t="s">
        <v>222</v>
      </c>
      <c r="J33" s="64" t="s">
        <v>221</v>
      </c>
    </row>
    <row r="34" spans="1:10" x14ac:dyDescent="0.25">
      <c r="A34" s="60">
        <v>1</v>
      </c>
      <c r="B34" s="63" t="s">
        <v>210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25">
      <c r="A35" s="60">
        <v>2</v>
      </c>
      <c r="B35" s="63" t="s">
        <v>211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25">
      <c r="A36" s="60">
        <v>3</v>
      </c>
      <c r="B36" s="63" t="s">
        <v>212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25">
      <c r="A37" s="60">
        <v>4</v>
      </c>
      <c r="B37" s="63" t="s">
        <v>213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25">
      <c r="A38" s="133" t="s">
        <v>227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5.5" x14ac:dyDescent="0.25">
      <c r="A39" s="64" t="s">
        <v>122</v>
      </c>
      <c r="B39" s="65" t="s">
        <v>207</v>
      </c>
      <c r="C39" s="64" t="s">
        <v>209</v>
      </c>
      <c r="D39" s="59"/>
      <c r="E39" s="59"/>
      <c r="F39" s="59"/>
      <c r="G39" s="59"/>
      <c r="H39" s="64" t="s">
        <v>220</v>
      </c>
      <c r="I39" s="64" t="s">
        <v>222</v>
      </c>
      <c r="J39" s="64" t="s">
        <v>221</v>
      </c>
    </row>
    <row r="40" spans="1:10" x14ac:dyDescent="0.25">
      <c r="A40" s="60">
        <v>1</v>
      </c>
      <c r="B40" s="63" t="s">
        <v>210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25">
      <c r="A41" s="60">
        <v>2</v>
      </c>
      <c r="B41" s="63" t="s">
        <v>211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25">
      <c r="A42" s="60">
        <v>3</v>
      </c>
      <c r="B42" s="63" t="s">
        <v>212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25">
      <c r="A43" s="60">
        <v>4</v>
      </c>
      <c r="B43" s="63" t="s">
        <v>213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25">
      <c r="A44" s="133" t="s">
        <v>228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5.5" x14ac:dyDescent="0.25">
      <c r="A45" s="64" t="s">
        <v>122</v>
      </c>
      <c r="B45" s="65" t="s">
        <v>207</v>
      </c>
      <c r="C45" s="64" t="s">
        <v>209</v>
      </c>
      <c r="D45" s="59"/>
      <c r="E45" s="59"/>
      <c r="F45" s="59"/>
      <c r="G45" s="59"/>
      <c r="H45" s="64" t="s">
        <v>220</v>
      </c>
      <c r="I45" s="64" t="s">
        <v>222</v>
      </c>
      <c r="J45" s="64" t="s">
        <v>221</v>
      </c>
    </row>
    <row r="46" spans="1:10" x14ac:dyDescent="0.25">
      <c r="A46" s="60">
        <v>1</v>
      </c>
      <c r="B46" s="63" t="s">
        <v>210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25">
      <c r="A47" s="60">
        <v>2</v>
      </c>
      <c r="B47" s="63" t="s">
        <v>211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25">
      <c r="A48" s="60">
        <v>3</v>
      </c>
      <c r="B48" s="63" t="s">
        <v>212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25">
      <c r="A49" s="60">
        <v>4</v>
      </c>
      <c r="B49" s="63" t="s">
        <v>213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214</v>
      </c>
      <c r="N1" s="19"/>
      <c r="P1" s="19" t="s">
        <v>100</v>
      </c>
      <c r="S1" s="19" t="s">
        <v>204</v>
      </c>
      <c r="U1" s="19" t="s">
        <v>123</v>
      </c>
      <c r="X1" s="19" t="s">
        <v>130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215</v>
      </c>
      <c r="N2" s="19"/>
      <c r="P2" s="19" t="s">
        <v>113</v>
      </c>
      <c r="S2" s="19" t="s">
        <v>202</v>
      </c>
      <c r="T2">
        <v>5</v>
      </c>
      <c r="U2" s="19" t="s">
        <v>127</v>
      </c>
      <c r="X2" s="19" t="s">
        <v>131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194</v>
      </c>
      <c r="J3" s="22" t="s">
        <v>84</v>
      </c>
      <c r="K3" s="19" t="s">
        <v>192</v>
      </c>
      <c r="M3" t="s">
        <v>216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195</v>
      </c>
      <c r="K4" s="19" t="s">
        <v>89</v>
      </c>
      <c r="M4" t="s">
        <v>217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196</v>
      </c>
      <c r="K5" s="19" t="s">
        <v>90</v>
      </c>
      <c r="P5" s="19" t="s">
        <v>116</v>
      </c>
      <c r="S5" t="s">
        <v>203</v>
      </c>
      <c r="T5">
        <v>2</v>
      </c>
      <c r="U5" s="19" t="s">
        <v>126</v>
      </c>
    </row>
    <row r="6" spans="1:24" x14ac:dyDescent="0.2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25">
      <c r="A30" s="82" t="s">
        <v>240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241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2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Dario Đurasović</cp:lastModifiedBy>
  <cp:lastPrinted>2015-05-25T12:27:26Z</cp:lastPrinted>
  <dcterms:created xsi:type="dcterms:W3CDTF">2014-06-03T10:44:15Z</dcterms:created>
  <dcterms:modified xsi:type="dcterms:W3CDTF">2018-04-16T12:54:18Z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